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978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44" i="1" l="1"/>
  <c r="H42" i="1"/>
  <c r="G42" i="1" s="1"/>
  <c r="H43" i="1"/>
  <c r="G43" i="1" s="1"/>
  <c r="G34" i="1"/>
  <c r="G37" i="1"/>
  <c r="G38" i="1"/>
  <c r="G36" i="1"/>
  <c r="H35" i="1"/>
  <c r="G35" i="1" s="1"/>
  <c r="G24" i="1"/>
  <c r="G25" i="1"/>
  <c r="G26" i="1"/>
  <c r="G27" i="1"/>
  <c r="G28" i="1"/>
  <c r="G29" i="1"/>
  <c r="H23" i="1"/>
  <c r="G23" i="1" s="1"/>
  <c r="G22" i="1" s="1"/>
  <c r="G12" i="1"/>
  <c r="G13" i="1"/>
  <c r="G15" i="1"/>
  <c r="G16" i="1"/>
  <c r="G17" i="1"/>
  <c r="G18" i="1"/>
  <c r="G19" i="1"/>
  <c r="G20" i="1"/>
  <c r="G21" i="1"/>
  <c r="G14" i="1"/>
  <c r="H40" i="1"/>
  <c r="H39" i="1" s="1"/>
  <c r="G39" i="1" s="1"/>
  <c r="G41" i="1"/>
  <c r="G40" i="1" s="1"/>
  <c r="G32" i="1"/>
  <c r="G33" i="1"/>
  <c r="H31" i="1"/>
  <c r="G31" i="1" s="1"/>
  <c r="H30" i="1" l="1"/>
  <c r="G30" i="1" l="1"/>
  <c r="G45" i="1" s="1"/>
  <c r="H45" i="1"/>
</calcChain>
</file>

<file path=xl/sharedStrings.xml><?xml version="1.0" encoding="utf-8"?>
<sst xmlns="http://schemas.openxmlformats.org/spreadsheetml/2006/main" count="225" uniqueCount="125">
  <si>
    <t>Додаток 7</t>
  </si>
  <si>
    <t>(пункт 5)</t>
  </si>
  <si>
    <t>1850700000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</si>
  <si>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</si>
  <si>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</si>
  <si>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</si>
  <si>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</si>
  <si>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</si>
  <si>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</si>
  <si>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</si>
  <si>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</si>
  <si>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</si>
  <si>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</si>
  <si>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</si>
  <si>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</si>
  <si>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</si>
  <si>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</si>
  <si>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</si>
  <si>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Хотiнська селищна рада Сумського району Сумської областi</t>
  </si>
  <si>
    <t>0110000</t>
  </si>
  <si>
    <t>0112113</t>
  </si>
  <si>
    <t>2113</t>
  </si>
  <si>
    <t>0721</t>
  </si>
  <si>
    <t>Первинна медична допомога населенню, що надається амбулаторно-поліклінічними закладами (відділеннями)</t>
  </si>
  <si>
    <t>Програма фінансовї підтримки та розвитку КНП ХСР "ЦАЗПСМ смт Хотінь" на 2026 рік</t>
  </si>
  <si>
    <t>Рішення 59 сесії 9 скликання Хотінської селищної ради від19.12.2025</t>
  </si>
  <si>
    <t>0113121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</si>
  <si>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</si>
  <si>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</si>
  <si>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</si>
  <si>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Програма соціального захисту населення Хотінської селищної ради на 2026 рік</t>
  </si>
  <si>
    <t>Рішення59сесії 9 скликання  Хотінської селищної ради від 19.12.2025</t>
  </si>
  <si>
    <t>0113193</t>
  </si>
  <si>
    <t>3193</t>
  </si>
  <si>
    <t>1030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</si>
  <si>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</si>
  <si>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0113242</t>
  </si>
  <si>
    <t>3242</t>
  </si>
  <si>
    <t>1090</t>
  </si>
  <si>
    <t>Інші заходи у сфері соціального захисту і соціального забезпечення</t>
  </si>
  <si>
    <t>0116030</t>
  </si>
  <si>
    <t>6030</t>
  </si>
  <si>
    <t>0620</t>
  </si>
  <si>
    <t>Організація благоустрою населених пунктів</t>
  </si>
  <si>
    <t>Програма соціально-економічного розвитку Хотінської селищної ради на 2026рік</t>
  </si>
  <si>
    <t>Рішення 59 сесії 9 скликання Хотінської селищної ради від 19.12.2025</t>
  </si>
  <si>
    <t>0117680</t>
  </si>
  <si>
    <t>7680</t>
  </si>
  <si>
    <t>0490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</si>
  <si>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</si>
  <si>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</si>
  <si>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</si>
  <si>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</si>
  <si>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</si>
  <si>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0118240</t>
  </si>
  <si>
    <t>8240</t>
  </si>
  <si>
    <t>0380</t>
  </si>
  <si>
    <t>Заходи та роботи з територіальної оборони</t>
  </si>
  <si>
    <t>0600000</t>
  </si>
  <si>
    <t>Вiддiл освiти Хотiнської селищної ради об'єднаної територiальної громади  Сумського району Сумської областi</t>
  </si>
  <si>
    <t>0610000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</si>
  <si>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</si>
  <si>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</si>
  <si>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</si>
  <si>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</si>
  <si>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</si>
  <si>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</si>
  <si>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</si>
  <si>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</si>
  <si>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</si>
  <si>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</si>
  <si>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</si>
  <si>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</si>
  <si>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</si>
  <si>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</si>
  <si>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</si>
  <si>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0611130</t>
  </si>
  <si>
    <t>1130</t>
  </si>
  <si>
    <t>0990</t>
  </si>
  <si>
    <t>Методичне забезпечення діяльності закладів освіти</t>
  </si>
  <si>
    <t>0611141</t>
  </si>
  <si>
    <t>1141</t>
  </si>
  <si>
    <t>Забезпечення діяльності інших закладів у сфері освіти</t>
  </si>
  <si>
    <t>0900000</t>
  </si>
  <si>
    <t>Служба у справах дітей Хотінської селищної ради Сумського району Сумської області</t>
  </si>
  <si>
    <t>0910000</t>
  </si>
  <si>
    <t>0913140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</si>
  <si>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</si>
  <si>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</si>
  <si>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0913242</t>
  </si>
  <si>
    <t>1000000</t>
  </si>
  <si>
    <t>Вiддiл культури, молодi, спорту та туризму Хотiнської селищної ради Сумського району Сумської областi</t>
  </si>
  <si>
    <t>1010000</t>
  </si>
  <si>
    <t>1014030</t>
  </si>
  <si>
    <t>4030</t>
  </si>
  <si>
    <t>0824</t>
  </si>
  <si>
    <t>Забезпечення діяльності бібліотек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</si>
  <si>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</si>
  <si>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</si>
  <si>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</si>
  <si>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</si>
  <si>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</si>
  <si>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</si>
  <si>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>0829</t>
  </si>
  <si>
    <t>Забезпечення діяльності інших закладів в галузі культури і мистецтва</t>
  </si>
  <si>
    <t>1200000</t>
  </si>
  <si>
    <t>1210000</t>
  </si>
  <si>
    <t>1216030</t>
  </si>
  <si>
    <t>3700000</t>
  </si>
  <si>
    <t>Фiнансове управлiння Хотiнської селищної ради Сумського району Сумської областi</t>
  </si>
  <si>
    <t>3710000</t>
  </si>
  <si>
    <t>3719770</t>
  </si>
  <si>
    <t>9770</t>
  </si>
  <si>
    <t>0180</t>
  </si>
  <si>
    <t>Інші субвенції з місцевого бюджету</t>
  </si>
  <si>
    <t>УСЬОГО</t>
  </si>
  <si>
    <t>X</t>
  </si>
  <si>
    <t>Розподіл витрат місцевого бюджету  Хотінської селищної територіальної гомади на реалізацію місцевих/регіональних програм у 2026 році</t>
  </si>
  <si>
    <t>Секретар ради</t>
  </si>
  <si>
    <t>Людмила РУДЕНКО</t>
  </si>
  <si>
    <t>до рішення    п'ятдесят  дев'ятої сесії дев'ятого скликання  Хотінської селищної ради від 19.12.2025 року "Про бюджет Хотінської селищної територіальної громади на 2026 рік"</t>
  </si>
  <si>
    <t>Відділ житлово-комунального господарства, благоустрою, архітектури, містобудування, цивільного захисту та охорони навколишнього середовища Хотінської селищної ради</t>
  </si>
  <si>
    <t>Програма підтримки добровольчого формування територіальної громади смт Хотінь №1 на 2026 рік</t>
  </si>
  <si>
    <t>Рішення 59сесії 9 скликання  Хотінської селищної ради від 19.12.2025</t>
  </si>
  <si>
    <t>Проєкт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</si>
</sst>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9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4" fontId="1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7" fillId="0" borderId="0" xfId="0" applyFont="1"/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right" vertical="center"/>
    </xf>
    <xf numFmtId="0" fontId="0" fillId="0" borderId="1" xfId="0" quotePrefix="1" applyFill="1" applyBorder="1" applyAlignment="1">
      <alignment vertical="center" wrapText="1"/>
    </xf>
    <xf numFmtId="164" fontId="0" fillId="0" borderId="1" xfId="0" applyNumberFormat="1" applyFill="1" applyBorder="1" applyAlignment="1">
      <alignment horizontal="right" vertical="center"/>
    </xf>
    <xf numFmtId="164" fontId="0" fillId="0" borderId="1" xfId="0" applyNumberFormat="1" applyFont="1" applyFill="1" applyBorder="1" applyAlignment="1">
      <alignment horizontal="right" vertical="center"/>
    </xf>
    <xf numFmtId="0" fontId="6" fillId="0" borderId="1" xfId="0" quotePrefix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right" vertical="center"/>
    </xf>
    <xf numFmtId="0" fontId="0" fillId="0" borderId="0" xfId="0" applyFill="1"/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abSelected="1" topLeftCell="E1" workbookViewId="0">
      <selection activeCell="F9" sqref="F9:F10"/>
    </sheetView>
  </sheetViews>
  <sheetFormatPr defaultRowHeight="12.75" x14ac:dyDescent="0.2"/>
  <cols>
    <col min="1" max="3" width="12" customWidth="1"/>
    <col min="4" max="6" width="40.7109375" customWidth="1"/>
    <col min="7" max="7" width="15.7109375" customWidth="1"/>
    <col min="8" max="8" width="15.5703125" customWidth="1"/>
    <col min="9" max="10" width="15.7109375" customWidth="1"/>
  </cols>
  <sheetData>
    <row r="1" spans="1:10" x14ac:dyDescent="0.2">
      <c r="H1" t="s">
        <v>0</v>
      </c>
    </row>
    <row r="2" spans="1:10" ht="48" customHeight="1" x14ac:dyDescent="0.2">
      <c r="H2" s="21" t="s">
        <v>120</v>
      </c>
      <c r="I2" s="21"/>
      <c r="J2" s="21"/>
    </row>
    <row r="3" spans="1:10" ht="18.75" x14ac:dyDescent="0.3">
      <c r="E3" s="27" t="s">
        <v>124</v>
      </c>
      <c r="H3" t="s">
        <v>1</v>
      </c>
    </row>
    <row r="5" spans="1:10" ht="18.75" x14ac:dyDescent="0.3">
      <c r="A5" s="22" t="s">
        <v>117</v>
      </c>
      <c r="B5" s="23"/>
      <c r="C5" s="23"/>
      <c r="D5" s="23"/>
      <c r="E5" s="23"/>
      <c r="F5" s="23"/>
      <c r="G5" s="23"/>
      <c r="H5" s="23"/>
      <c r="I5" s="23"/>
      <c r="J5" s="23"/>
    </row>
    <row r="7" spans="1:10" x14ac:dyDescent="0.2">
      <c r="A7" s="1" t="s">
        <v>2</v>
      </c>
    </row>
    <row r="8" spans="1:10" x14ac:dyDescent="0.2">
      <c r="A8" t="s">
        <v>3</v>
      </c>
      <c r="J8" s="2" t="s">
        <v>4</v>
      </c>
    </row>
    <row r="9" spans="1:10" x14ac:dyDescent="0.2">
      <c r="A9" s="24" t="s">
        <v>5</v>
      </c>
      <c r="B9" s="24" t="s">
        <v>6</v>
      </c>
      <c r="C9" s="24" t="s">
        <v>7</v>
      </c>
      <c r="D9" s="25" t="s">
        <v>8</v>
      </c>
      <c r="E9" s="25" t="s">
        <v>9</v>
      </c>
      <c r="F9" s="24" t="s">
        <v>10</v>
      </c>
      <c r="G9" s="25" t="s">
        <v>11</v>
      </c>
      <c r="H9" s="26" t="s">
        <v>12</v>
      </c>
      <c r="I9" s="26" t="s">
        <v>13</v>
      </c>
      <c r="J9" s="26"/>
    </row>
    <row r="10" spans="1:10" ht="68.099999999999994" customHeight="1" x14ac:dyDescent="0.2">
      <c r="A10" s="25"/>
      <c r="B10" s="25"/>
      <c r="C10" s="25"/>
      <c r="D10" s="25"/>
      <c r="E10" s="25"/>
      <c r="F10" s="25"/>
      <c r="G10" s="25"/>
      <c r="H10" s="26"/>
      <c r="I10" s="3" t="s">
        <v>14</v>
      </c>
      <c r="J10" s="3" t="s">
        <v>15</v>
      </c>
    </row>
    <row r="11" spans="1:10" x14ac:dyDescent="0.2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3">
        <v>8</v>
      </c>
      <c r="I11" s="4">
        <v>9</v>
      </c>
      <c r="J11" s="4">
        <v>10</v>
      </c>
    </row>
    <row r="12" spans="1:10" ht="25.5" x14ac:dyDescent="0.2">
      <c r="A12" s="9" t="s">
        <v>16</v>
      </c>
      <c r="B12" s="9" t="s">
        <v>17</v>
      </c>
      <c r="C12" s="9" t="s">
        <v>17</v>
      </c>
      <c r="D12" s="10" t="s">
        <v>18</v>
      </c>
      <c r="E12" s="10" t="s">
        <v>17</v>
      </c>
      <c r="F12" s="10" t="s">
        <v>17</v>
      </c>
      <c r="G12" s="11">
        <f>H12</f>
        <v>6270790</v>
      </c>
      <c r="H12" s="5">
        <v>6270790</v>
      </c>
      <c r="I12" s="5">
        <v>0</v>
      </c>
      <c r="J12" s="5">
        <v>0</v>
      </c>
    </row>
    <row r="13" spans="1:10" ht="25.5" x14ac:dyDescent="0.2">
      <c r="A13" s="9" t="s">
        <v>19</v>
      </c>
      <c r="B13" s="9" t="s">
        <v>17</v>
      </c>
      <c r="C13" s="9" t="s">
        <v>17</v>
      </c>
      <c r="D13" s="10" t="s">
        <v>18</v>
      </c>
      <c r="E13" s="10" t="s">
        <v>17</v>
      </c>
      <c r="F13" s="10" t="s">
        <v>17</v>
      </c>
      <c r="G13" s="11">
        <f>H13</f>
        <v>6270790</v>
      </c>
      <c r="H13" s="5">
        <v>6270790</v>
      </c>
      <c r="I13" s="5">
        <v>0</v>
      </c>
      <c r="J13" s="5">
        <v>0</v>
      </c>
    </row>
    <row r="14" spans="1:10" ht="38.25" x14ac:dyDescent="0.2">
      <c r="A14" s="8" t="s">
        <v>20</v>
      </c>
      <c r="B14" s="8" t="s">
        <v>21</v>
      </c>
      <c r="C14" s="8" t="s">
        <v>22</v>
      </c>
      <c r="D14" s="12" t="s">
        <v>23</v>
      </c>
      <c r="E14" s="12" t="s">
        <v>24</v>
      </c>
      <c r="F14" s="12" t="s">
        <v>25</v>
      </c>
      <c r="G14" s="13">
        <f>H14</f>
        <v>2937400</v>
      </c>
      <c r="H14" s="6">
        <v>2937400</v>
      </c>
      <c r="I14" s="6">
        <v>0</v>
      </c>
      <c r="J14" s="6">
        <v>0</v>
      </c>
    </row>
    <row r="15" spans="1:10" ht="76.5" x14ac:dyDescent="0.2">
      <c r="A15" s="8" t="s">
        <v>26</v>
      </c>
      <c r="B15" s="8" t="s">
        <v>27</v>
      </c>
      <c r="C15" s="8" t="s">
        <v>28</v>
      </c>
      <c r="D15" s="12" t="s">
        <v>29</v>
      </c>
      <c r="E15" s="12" t="s">
        <v>30</v>
      </c>
      <c r="F15" s="12" t="s">
        <v>123</v>
      </c>
      <c r="G15" s="13">
        <f t="shared" ref="G15:G21" si="0">H15</f>
        <v>2873819</v>
      </c>
      <c r="H15" s="6">
        <v>2873819</v>
      </c>
      <c r="I15" s="6">
        <v>0</v>
      </c>
      <c r="J15" s="6">
        <v>0</v>
      </c>
    </row>
    <row r="16" spans="1:10" ht="63.75" x14ac:dyDescent="0.2">
      <c r="A16" s="8" t="s">
        <v>32</v>
      </c>
      <c r="B16" s="8" t="s">
        <v>33</v>
      </c>
      <c r="C16" s="8" t="s">
        <v>34</v>
      </c>
      <c r="D16" s="12" t="s">
        <v>35</v>
      </c>
      <c r="E16" s="12" t="s">
        <v>30</v>
      </c>
      <c r="F16" s="12" t="s">
        <v>123</v>
      </c>
      <c r="G16" s="13">
        <f t="shared" si="0"/>
        <v>39650</v>
      </c>
      <c r="H16" s="6">
        <v>39650</v>
      </c>
      <c r="I16" s="6">
        <v>0</v>
      </c>
      <c r="J16" s="6">
        <v>0</v>
      </c>
    </row>
    <row r="17" spans="1:10" ht="25.5" x14ac:dyDescent="0.2">
      <c r="A17" s="8" t="s">
        <v>36</v>
      </c>
      <c r="B17" s="8" t="s">
        <v>37</v>
      </c>
      <c r="C17" s="8" t="s">
        <v>38</v>
      </c>
      <c r="D17" s="12" t="s">
        <v>39</v>
      </c>
      <c r="E17" s="12" t="s">
        <v>30</v>
      </c>
      <c r="F17" s="12" t="s">
        <v>31</v>
      </c>
      <c r="G17" s="13">
        <f t="shared" si="0"/>
        <v>390600</v>
      </c>
      <c r="H17" s="6">
        <v>390600</v>
      </c>
      <c r="I17" s="6">
        <v>0</v>
      </c>
      <c r="J17" s="6">
        <v>0</v>
      </c>
    </row>
    <row r="18" spans="1:10" ht="25.5" x14ac:dyDescent="0.2">
      <c r="A18" s="8" t="s">
        <v>40</v>
      </c>
      <c r="B18" s="8" t="s">
        <v>41</v>
      </c>
      <c r="C18" s="8" t="s">
        <v>42</v>
      </c>
      <c r="D18" s="12" t="s">
        <v>43</v>
      </c>
      <c r="E18" s="12" t="s">
        <v>44</v>
      </c>
      <c r="F18" s="12" t="s">
        <v>45</v>
      </c>
      <c r="G18" s="13">
        <f t="shared" si="0"/>
        <v>8000</v>
      </c>
      <c r="H18" s="6">
        <v>8000</v>
      </c>
      <c r="I18" s="6">
        <v>0</v>
      </c>
      <c r="J18" s="6">
        <v>0</v>
      </c>
    </row>
    <row r="19" spans="1:10" ht="25.5" x14ac:dyDescent="0.2">
      <c r="A19" s="8" t="s">
        <v>46</v>
      </c>
      <c r="B19" s="8" t="s">
        <v>47</v>
      </c>
      <c r="C19" s="8" t="s">
        <v>48</v>
      </c>
      <c r="D19" s="12" t="s">
        <v>49</v>
      </c>
      <c r="E19" s="12" t="s">
        <v>44</v>
      </c>
      <c r="F19" s="12" t="s">
        <v>45</v>
      </c>
      <c r="G19" s="13">
        <f t="shared" si="0"/>
        <v>16321</v>
      </c>
      <c r="H19" s="6">
        <v>16321</v>
      </c>
      <c r="I19" s="6">
        <v>0</v>
      </c>
      <c r="J19" s="6">
        <v>0</v>
      </c>
    </row>
    <row r="20" spans="1:10" ht="38.25" x14ac:dyDescent="0.2">
      <c r="A20" s="8" t="s">
        <v>50</v>
      </c>
      <c r="B20" s="8" t="s">
        <v>51</v>
      </c>
      <c r="C20" s="8" t="s">
        <v>52</v>
      </c>
      <c r="D20" s="12" t="s">
        <v>53</v>
      </c>
      <c r="E20" s="12" t="s">
        <v>44</v>
      </c>
      <c r="F20" s="12" t="s">
        <v>45</v>
      </c>
      <c r="G20" s="13">
        <f t="shared" si="0"/>
        <v>1000</v>
      </c>
      <c r="H20" s="6">
        <v>1000</v>
      </c>
      <c r="I20" s="6">
        <v>0</v>
      </c>
      <c r="J20" s="6">
        <v>0</v>
      </c>
    </row>
    <row r="21" spans="1:10" ht="38.25" x14ac:dyDescent="0.2">
      <c r="A21" s="8" t="s">
        <v>54</v>
      </c>
      <c r="B21" s="8" t="s">
        <v>55</v>
      </c>
      <c r="C21" s="8" t="s">
        <v>56</v>
      </c>
      <c r="D21" s="12" t="s">
        <v>57</v>
      </c>
      <c r="E21" s="12" t="s">
        <v>122</v>
      </c>
      <c r="F21" s="12" t="s">
        <v>45</v>
      </c>
      <c r="G21" s="13">
        <f t="shared" si="0"/>
        <v>4000</v>
      </c>
      <c r="H21" s="6">
        <v>4000</v>
      </c>
      <c r="I21" s="6">
        <v>0</v>
      </c>
      <c r="J21" s="6">
        <v>0</v>
      </c>
    </row>
    <row r="22" spans="1:10" ht="38.25" x14ac:dyDescent="0.2">
      <c r="A22" s="9" t="s">
        <v>58</v>
      </c>
      <c r="B22" s="9" t="s">
        <v>17</v>
      </c>
      <c r="C22" s="9" t="s">
        <v>17</v>
      </c>
      <c r="D22" s="10" t="s">
        <v>59</v>
      </c>
      <c r="E22" s="10" t="s">
        <v>17</v>
      </c>
      <c r="F22" s="10" t="s">
        <v>17</v>
      </c>
      <c r="G22" s="11">
        <f>G23</f>
        <v>12502873</v>
      </c>
      <c r="H22" s="5">
        <v>12502873</v>
      </c>
      <c r="I22" s="5">
        <v>0</v>
      </c>
      <c r="J22" s="5">
        <v>0</v>
      </c>
    </row>
    <row r="23" spans="1:10" ht="38.25" x14ac:dyDescent="0.2">
      <c r="A23" s="9" t="s">
        <v>60</v>
      </c>
      <c r="B23" s="9" t="s">
        <v>17</v>
      </c>
      <c r="C23" s="9" t="s">
        <v>17</v>
      </c>
      <c r="D23" s="10" t="s">
        <v>59</v>
      </c>
      <c r="E23" s="10" t="s">
        <v>17</v>
      </c>
      <c r="F23" s="10" t="s">
        <v>17</v>
      </c>
      <c r="G23" s="11">
        <f>H23</f>
        <v>12502873</v>
      </c>
      <c r="H23" s="5">
        <f>H24+H25+H26+H27+H28+H29</f>
        <v>12502873</v>
      </c>
      <c r="I23" s="5">
        <v>0</v>
      </c>
      <c r="J23" s="5">
        <v>0</v>
      </c>
    </row>
    <row r="24" spans="1:10" ht="25.5" x14ac:dyDescent="0.2">
      <c r="A24" s="8" t="s">
        <v>61</v>
      </c>
      <c r="B24" s="8" t="s">
        <v>62</v>
      </c>
      <c r="C24" s="8" t="s">
        <v>63</v>
      </c>
      <c r="D24" s="12" t="s">
        <v>64</v>
      </c>
      <c r="E24" s="12" t="s">
        <v>44</v>
      </c>
      <c r="F24" s="12" t="s">
        <v>45</v>
      </c>
      <c r="G24" s="14">
        <f t="shared" ref="G24:G29" si="1">H24</f>
        <v>758034</v>
      </c>
      <c r="H24" s="6">
        <v>758034</v>
      </c>
      <c r="I24" s="6">
        <v>0</v>
      </c>
      <c r="J24" s="6">
        <v>0</v>
      </c>
    </row>
    <row r="25" spans="1:10" ht="38.25" x14ac:dyDescent="0.2">
      <c r="A25" s="8" t="s">
        <v>65</v>
      </c>
      <c r="B25" s="8" t="s">
        <v>66</v>
      </c>
      <c r="C25" s="8" t="s">
        <v>67</v>
      </c>
      <c r="D25" s="12" t="s">
        <v>68</v>
      </c>
      <c r="E25" s="12" t="s">
        <v>44</v>
      </c>
      <c r="F25" s="12" t="s">
        <v>45</v>
      </c>
      <c r="G25" s="14">
        <f t="shared" si="1"/>
        <v>881924</v>
      </c>
      <c r="H25" s="6">
        <v>881924</v>
      </c>
      <c r="I25" s="6">
        <v>0</v>
      </c>
      <c r="J25" s="6">
        <v>0</v>
      </c>
    </row>
    <row r="26" spans="1:10" ht="38.25" x14ac:dyDescent="0.2">
      <c r="A26" s="8" t="s">
        <v>69</v>
      </c>
      <c r="B26" s="8" t="s">
        <v>70</v>
      </c>
      <c r="C26" s="8" t="s">
        <v>67</v>
      </c>
      <c r="D26" s="12" t="s">
        <v>71</v>
      </c>
      <c r="E26" s="12" t="s">
        <v>44</v>
      </c>
      <c r="F26" s="12" t="s">
        <v>45</v>
      </c>
      <c r="G26" s="14">
        <f t="shared" si="1"/>
        <v>8238900</v>
      </c>
      <c r="H26" s="6">
        <v>8238900</v>
      </c>
      <c r="I26" s="6">
        <v>0</v>
      </c>
      <c r="J26" s="6">
        <v>0</v>
      </c>
    </row>
    <row r="27" spans="1:10" ht="38.25" x14ac:dyDescent="0.2">
      <c r="A27" s="8" t="s">
        <v>72</v>
      </c>
      <c r="B27" s="8" t="s">
        <v>73</v>
      </c>
      <c r="C27" s="8" t="s">
        <v>74</v>
      </c>
      <c r="D27" s="12" t="s">
        <v>75</v>
      </c>
      <c r="E27" s="12" t="s">
        <v>44</v>
      </c>
      <c r="F27" s="12" t="s">
        <v>45</v>
      </c>
      <c r="G27" s="14">
        <f t="shared" si="1"/>
        <v>496781</v>
      </c>
      <c r="H27" s="6">
        <v>496781</v>
      </c>
      <c r="I27" s="6">
        <v>0</v>
      </c>
      <c r="J27" s="6">
        <v>0</v>
      </c>
    </row>
    <row r="28" spans="1:10" ht="25.5" x14ac:dyDescent="0.2">
      <c r="A28" s="8" t="s">
        <v>76</v>
      </c>
      <c r="B28" s="8" t="s">
        <v>77</v>
      </c>
      <c r="C28" s="8" t="s">
        <v>78</v>
      </c>
      <c r="D28" s="12" t="s">
        <v>79</v>
      </c>
      <c r="E28" s="12" t="s">
        <v>44</v>
      </c>
      <c r="F28" s="12" t="s">
        <v>45</v>
      </c>
      <c r="G28" s="14">
        <f t="shared" si="1"/>
        <v>739916</v>
      </c>
      <c r="H28" s="6">
        <v>739916</v>
      </c>
      <c r="I28" s="6">
        <v>0</v>
      </c>
      <c r="J28" s="6">
        <v>0</v>
      </c>
    </row>
    <row r="29" spans="1:10" ht="25.5" x14ac:dyDescent="0.2">
      <c r="A29" s="8" t="s">
        <v>80</v>
      </c>
      <c r="B29" s="8" t="s">
        <v>81</v>
      </c>
      <c r="C29" s="8" t="s">
        <v>78</v>
      </c>
      <c r="D29" s="12" t="s">
        <v>82</v>
      </c>
      <c r="E29" s="12" t="s">
        <v>44</v>
      </c>
      <c r="F29" s="12" t="s">
        <v>45</v>
      </c>
      <c r="G29" s="14">
        <f t="shared" si="1"/>
        <v>1387318</v>
      </c>
      <c r="H29" s="6">
        <v>1387318</v>
      </c>
      <c r="I29" s="6">
        <v>0</v>
      </c>
      <c r="J29" s="6">
        <v>0</v>
      </c>
    </row>
    <row r="30" spans="1:10" ht="25.5" x14ac:dyDescent="0.2">
      <c r="A30" s="9" t="s">
        <v>83</v>
      </c>
      <c r="B30" s="9" t="s">
        <v>17</v>
      </c>
      <c r="C30" s="9" t="s">
        <v>17</v>
      </c>
      <c r="D30" s="10" t="s">
        <v>84</v>
      </c>
      <c r="E30" s="10" t="s">
        <v>17</v>
      </c>
      <c r="F30" s="10" t="s">
        <v>17</v>
      </c>
      <c r="G30" s="11">
        <f>H30</f>
        <v>207000</v>
      </c>
      <c r="H30" s="5">
        <f>H31</f>
        <v>207000</v>
      </c>
      <c r="I30" s="5">
        <v>0</v>
      </c>
      <c r="J30" s="5">
        <v>0</v>
      </c>
    </row>
    <row r="31" spans="1:10" ht="25.5" x14ac:dyDescent="0.2">
      <c r="A31" s="9" t="s">
        <v>85</v>
      </c>
      <c r="B31" s="9" t="s">
        <v>17</v>
      </c>
      <c r="C31" s="9" t="s">
        <v>17</v>
      </c>
      <c r="D31" s="10" t="s">
        <v>84</v>
      </c>
      <c r="E31" s="10" t="s">
        <v>17</v>
      </c>
      <c r="F31" s="10" t="s">
        <v>17</v>
      </c>
      <c r="G31" s="11">
        <f>H31</f>
        <v>207000</v>
      </c>
      <c r="H31" s="5">
        <f>H32+H33</f>
        <v>207000</v>
      </c>
      <c r="I31" s="5">
        <v>0</v>
      </c>
      <c r="J31" s="5">
        <v>0</v>
      </c>
    </row>
    <row r="32" spans="1:10" ht="63.75" x14ac:dyDescent="0.2">
      <c r="A32" s="8" t="s">
        <v>86</v>
      </c>
      <c r="B32" s="8" t="s">
        <v>87</v>
      </c>
      <c r="C32" s="8" t="s">
        <v>28</v>
      </c>
      <c r="D32" s="12" t="s">
        <v>88</v>
      </c>
      <c r="E32" s="12" t="s">
        <v>44</v>
      </c>
      <c r="F32" s="12" t="s">
        <v>45</v>
      </c>
      <c r="G32" s="11">
        <f t="shared" ref="G32:G33" si="2">H32</f>
        <v>192000</v>
      </c>
      <c r="H32" s="6">
        <v>192000</v>
      </c>
      <c r="I32" s="6">
        <v>0</v>
      </c>
      <c r="J32" s="6">
        <v>0</v>
      </c>
    </row>
    <row r="33" spans="1:12" ht="25.5" x14ac:dyDescent="0.2">
      <c r="A33" s="8" t="s">
        <v>89</v>
      </c>
      <c r="B33" s="8" t="s">
        <v>37</v>
      </c>
      <c r="C33" s="8" t="s">
        <v>38</v>
      </c>
      <c r="D33" s="12" t="s">
        <v>39</v>
      </c>
      <c r="E33" s="12" t="s">
        <v>30</v>
      </c>
      <c r="F33" s="12" t="s">
        <v>31</v>
      </c>
      <c r="G33" s="11">
        <f t="shared" si="2"/>
        <v>15000</v>
      </c>
      <c r="H33" s="6">
        <v>15000</v>
      </c>
      <c r="I33" s="6">
        <v>0</v>
      </c>
      <c r="J33" s="6">
        <v>0</v>
      </c>
    </row>
    <row r="34" spans="1:12" ht="38.25" x14ac:dyDescent="0.2">
      <c r="A34" s="9" t="s">
        <v>90</v>
      </c>
      <c r="B34" s="9" t="s">
        <v>17</v>
      </c>
      <c r="C34" s="9" t="s">
        <v>17</v>
      </c>
      <c r="D34" s="10" t="s">
        <v>91</v>
      </c>
      <c r="E34" s="10" t="s">
        <v>17</v>
      </c>
      <c r="F34" s="10" t="s">
        <v>17</v>
      </c>
      <c r="G34" s="11">
        <f>H34</f>
        <v>2160677</v>
      </c>
      <c r="H34" s="5">
        <v>2160677</v>
      </c>
      <c r="I34" s="5">
        <v>0</v>
      </c>
      <c r="J34" s="5">
        <v>0</v>
      </c>
    </row>
    <row r="35" spans="1:12" ht="38.25" x14ac:dyDescent="0.2">
      <c r="A35" s="9" t="s">
        <v>92</v>
      </c>
      <c r="B35" s="9" t="s">
        <v>17</v>
      </c>
      <c r="C35" s="9" t="s">
        <v>17</v>
      </c>
      <c r="D35" s="10" t="s">
        <v>91</v>
      </c>
      <c r="E35" s="10" t="s">
        <v>17</v>
      </c>
      <c r="F35" s="10" t="s">
        <v>17</v>
      </c>
      <c r="G35" s="11">
        <f>H35</f>
        <v>2160677</v>
      </c>
      <c r="H35" s="5">
        <f>H36+H37+H38</f>
        <v>2160677</v>
      </c>
      <c r="I35" s="5">
        <v>0</v>
      </c>
      <c r="J35" s="5">
        <v>0</v>
      </c>
    </row>
    <row r="36" spans="1:12" ht="25.5" x14ac:dyDescent="0.2">
      <c r="A36" s="8" t="s">
        <v>93</v>
      </c>
      <c r="B36" s="8" t="s">
        <v>94</v>
      </c>
      <c r="C36" s="8" t="s">
        <v>95</v>
      </c>
      <c r="D36" s="12" t="s">
        <v>96</v>
      </c>
      <c r="E36" s="12" t="s">
        <v>44</v>
      </c>
      <c r="F36" s="12" t="s">
        <v>45</v>
      </c>
      <c r="G36" s="13">
        <f>H36</f>
        <v>689143</v>
      </c>
      <c r="H36" s="6">
        <v>689143</v>
      </c>
      <c r="I36" s="6">
        <v>0</v>
      </c>
      <c r="J36" s="6">
        <v>0</v>
      </c>
    </row>
    <row r="37" spans="1:12" ht="38.25" x14ac:dyDescent="0.2">
      <c r="A37" s="8" t="s">
        <v>97</v>
      </c>
      <c r="B37" s="8" t="s">
        <v>98</v>
      </c>
      <c r="C37" s="8" t="s">
        <v>99</v>
      </c>
      <c r="D37" s="12" t="s">
        <v>100</v>
      </c>
      <c r="E37" s="12" t="s">
        <v>44</v>
      </c>
      <c r="F37" s="12" t="s">
        <v>45</v>
      </c>
      <c r="G37" s="13">
        <f t="shared" ref="G37:G38" si="3">H37</f>
        <v>648006</v>
      </c>
      <c r="H37" s="6">
        <v>648006</v>
      </c>
      <c r="I37" s="6">
        <v>0</v>
      </c>
      <c r="J37" s="6">
        <v>0</v>
      </c>
    </row>
    <row r="38" spans="1:12" ht="25.5" x14ac:dyDescent="0.2">
      <c r="A38" s="8" t="s">
        <v>101</v>
      </c>
      <c r="B38" s="8" t="s">
        <v>102</v>
      </c>
      <c r="C38" s="8" t="s">
        <v>103</v>
      </c>
      <c r="D38" s="12" t="s">
        <v>104</v>
      </c>
      <c r="E38" s="12" t="s">
        <v>44</v>
      </c>
      <c r="F38" s="12" t="s">
        <v>45</v>
      </c>
      <c r="G38" s="13">
        <f t="shared" si="3"/>
        <v>823528</v>
      </c>
      <c r="H38" s="6">
        <v>823528</v>
      </c>
      <c r="I38" s="6">
        <v>0</v>
      </c>
      <c r="J38" s="6">
        <v>0</v>
      </c>
    </row>
    <row r="39" spans="1:12" ht="51" x14ac:dyDescent="0.2">
      <c r="A39" s="9" t="s">
        <v>105</v>
      </c>
      <c r="B39" s="9" t="s">
        <v>17</v>
      </c>
      <c r="C39" s="9" t="s">
        <v>17</v>
      </c>
      <c r="D39" s="10" t="s">
        <v>121</v>
      </c>
      <c r="E39" s="10" t="s">
        <v>17</v>
      </c>
      <c r="F39" s="10" t="s">
        <v>17</v>
      </c>
      <c r="G39" s="11">
        <f>H39</f>
        <v>1669329</v>
      </c>
      <c r="H39" s="5">
        <f>H40</f>
        <v>1669329</v>
      </c>
      <c r="I39" s="5">
        <v>0</v>
      </c>
      <c r="J39" s="5">
        <v>0</v>
      </c>
    </row>
    <row r="40" spans="1:12" ht="51" x14ac:dyDescent="0.2">
      <c r="A40" s="9" t="s">
        <v>106</v>
      </c>
      <c r="B40" s="9" t="s">
        <v>17</v>
      </c>
      <c r="C40" s="9" t="s">
        <v>17</v>
      </c>
      <c r="D40" s="10" t="s">
        <v>121</v>
      </c>
      <c r="E40" s="10" t="s">
        <v>17</v>
      </c>
      <c r="F40" s="10" t="s">
        <v>17</v>
      </c>
      <c r="G40" s="11">
        <f>G41</f>
        <v>1669329</v>
      </c>
      <c r="H40" s="5">
        <f>H41</f>
        <v>1669329</v>
      </c>
      <c r="I40" s="5">
        <v>0</v>
      </c>
      <c r="J40" s="5">
        <v>0</v>
      </c>
    </row>
    <row r="41" spans="1:12" ht="25.5" x14ac:dyDescent="0.2">
      <c r="A41" s="8" t="s">
        <v>107</v>
      </c>
      <c r="B41" s="8" t="s">
        <v>41</v>
      </c>
      <c r="C41" s="8" t="s">
        <v>42</v>
      </c>
      <c r="D41" s="12" t="s">
        <v>43</v>
      </c>
      <c r="E41" s="12" t="s">
        <v>44</v>
      </c>
      <c r="F41" s="12" t="s">
        <v>45</v>
      </c>
      <c r="G41" s="13">
        <f>H41</f>
        <v>1669329</v>
      </c>
      <c r="H41" s="6">
        <v>1669329</v>
      </c>
      <c r="I41" s="6">
        <v>0</v>
      </c>
      <c r="J41" s="6">
        <v>0</v>
      </c>
    </row>
    <row r="42" spans="1:12" ht="25.5" x14ac:dyDescent="0.2">
      <c r="A42" s="9" t="s">
        <v>108</v>
      </c>
      <c r="B42" s="9" t="s">
        <v>17</v>
      </c>
      <c r="C42" s="9" t="s">
        <v>17</v>
      </c>
      <c r="D42" s="10" t="s">
        <v>109</v>
      </c>
      <c r="E42" s="10" t="s">
        <v>17</v>
      </c>
      <c r="F42" s="10" t="s">
        <v>17</v>
      </c>
      <c r="G42" s="11">
        <f>H42</f>
        <v>23175</v>
      </c>
      <c r="H42" s="5">
        <f>H43</f>
        <v>23175</v>
      </c>
      <c r="I42" s="5">
        <v>0</v>
      </c>
      <c r="J42" s="5">
        <v>0</v>
      </c>
    </row>
    <row r="43" spans="1:12" ht="22.5" x14ac:dyDescent="0.2">
      <c r="A43" s="9" t="s">
        <v>110</v>
      </c>
      <c r="B43" s="9" t="s">
        <v>17</v>
      </c>
      <c r="C43" s="9" t="s">
        <v>17</v>
      </c>
      <c r="D43" s="15" t="s">
        <v>109</v>
      </c>
      <c r="E43" s="10" t="s">
        <v>17</v>
      </c>
      <c r="F43" s="10" t="s">
        <v>17</v>
      </c>
      <c r="G43" s="11">
        <f t="shared" ref="G43:G44" si="4">H43</f>
        <v>23175</v>
      </c>
      <c r="H43" s="5">
        <f>H44</f>
        <v>23175</v>
      </c>
      <c r="I43" s="5">
        <v>0</v>
      </c>
      <c r="J43" s="5">
        <v>0</v>
      </c>
    </row>
    <row r="44" spans="1:12" ht="25.5" x14ac:dyDescent="0.2">
      <c r="A44" s="8" t="s">
        <v>111</v>
      </c>
      <c r="B44" s="8" t="s">
        <v>112</v>
      </c>
      <c r="C44" s="8" t="s">
        <v>113</v>
      </c>
      <c r="D44" s="12" t="s">
        <v>114</v>
      </c>
      <c r="E44" s="12" t="s">
        <v>44</v>
      </c>
      <c r="F44" s="12" t="s">
        <v>45</v>
      </c>
      <c r="G44" s="14">
        <f t="shared" si="4"/>
        <v>23175</v>
      </c>
      <c r="H44" s="6">
        <v>23175</v>
      </c>
      <c r="I44" s="6">
        <v>0</v>
      </c>
      <c r="J44" s="6">
        <v>0</v>
      </c>
    </row>
    <row r="45" spans="1:12" x14ac:dyDescent="0.2">
      <c r="A45" s="9" t="s">
        <v>116</v>
      </c>
      <c r="B45" s="9" t="s">
        <v>116</v>
      </c>
      <c r="C45" s="9" t="s">
        <v>116</v>
      </c>
      <c r="D45" s="16" t="s">
        <v>115</v>
      </c>
      <c r="E45" s="16" t="s">
        <v>116</v>
      </c>
      <c r="F45" s="16" t="s">
        <v>116</v>
      </c>
      <c r="G45" s="11">
        <f>G12+G22+G30+G34+G39+G42</f>
        <v>22833844</v>
      </c>
      <c r="H45" s="11">
        <f>H12+H22+H30+H34+H39+H42</f>
        <v>22833844</v>
      </c>
      <c r="I45" s="11">
        <v>0</v>
      </c>
      <c r="J45" s="11">
        <v>0</v>
      </c>
      <c r="K45" s="20"/>
      <c r="L45" s="20"/>
    </row>
    <row r="46" spans="1:12" x14ac:dyDescent="0.2">
      <c r="A46" s="17"/>
      <c r="B46" s="17"/>
      <c r="C46" s="17"/>
      <c r="D46" s="18"/>
      <c r="E46" s="18"/>
      <c r="F46" s="18"/>
      <c r="G46" s="19"/>
      <c r="H46" s="19"/>
      <c r="I46" s="19"/>
      <c r="J46" s="19"/>
      <c r="K46" s="20"/>
      <c r="L46" s="20"/>
    </row>
    <row r="47" spans="1:12" ht="15.75" x14ac:dyDescent="0.25">
      <c r="C47" s="7" t="s">
        <v>118</v>
      </c>
      <c r="D47" s="7"/>
      <c r="E47" s="7" t="s">
        <v>119</v>
      </c>
      <c r="H47" s="20"/>
      <c r="I47" s="20"/>
      <c r="J47" s="20"/>
      <c r="K47" s="20"/>
      <c r="L47" s="20"/>
    </row>
  </sheetData>
  <mergeCells count="11">
    <mergeCell ref="H2:J2"/>
    <mergeCell ref="A5:J5"/>
    <mergeCell ref="A9:A10"/>
    <mergeCell ref="B9:B10"/>
    <mergeCell ref="C9:C10"/>
    <mergeCell ref="D9:D10"/>
    <mergeCell ref="E9:E10"/>
    <mergeCell ref="F9:F10"/>
    <mergeCell ref="G9:G10"/>
    <mergeCell ref="H9:H10"/>
    <mergeCell ref="I9:J9"/>
  </mergeCells>
  <pageMargins left="0.196850393700787" right="0.196850393700787" top="0.39370078740157499" bottom="0.196850393700787" header="0" footer="0"/>
  <pageSetup paperSize="9" scale="73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root</cp:lastModifiedBy>
  <cp:lastPrinted>2025-12-29T09:24:26Z</cp:lastPrinted>
  <dcterms:created xsi:type="dcterms:W3CDTF">2025-12-23T08:16:38Z</dcterms:created>
  <dcterms:modified xsi:type="dcterms:W3CDTF">2026-01-14T12:06:00Z</dcterms:modified>
</cp:coreProperties>
</file>