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" yWindow="0" windowWidth="15645" windowHeight="6750"/>
  </bookViews>
  <sheets>
    <sheet name="Лист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F47" i="1"/>
  <c r="E46" i="1"/>
  <c r="F46" i="1"/>
  <c r="D46" i="1"/>
  <c r="E40" i="1"/>
  <c r="F40" i="1"/>
  <c r="D40" i="1"/>
  <c r="E25" i="1"/>
  <c r="E17" i="1"/>
  <c r="F17" i="1"/>
  <c r="D26" i="1"/>
  <c r="D25" i="1"/>
  <c r="E26" i="1"/>
  <c r="F18" i="1"/>
  <c r="D17" i="1"/>
  <c r="D38" i="1" l="1"/>
  <c r="E21" i="1"/>
  <c r="F35" i="1" l="1"/>
  <c r="E34" i="1"/>
  <c r="F34" i="1"/>
  <c r="D34" i="1"/>
  <c r="D36" i="1"/>
  <c r="D11" i="1" l="1"/>
  <c r="F11" i="1" s="1"/>
  <c r="F12" i="1"/>
  <c r="F13" i="1"/>
  <c r="F14" i="1"/>
  <c r="D13" i="1"/>
  <c r="E11" i="1"/>
  <c r="E36" i="1"/>
  <c r="E38" i="1"/>
  <c r="D21" i="1" l="1"/>
  <c r="E19" i="1"/>
  <c r="D19" i="1" l="1"/>
  <c r="F37" i="1" l="1"/>
  <c r="F36" i="1" s="1"/>
  <c r="F39" i="1" l="1"/>
  <c r="F38" i="1"/>
  <c r="F21" i="1" l="1"/>
  <c r="F22" i="1" l="1"/>
  <c r="A22" i="1"/>
  <c r="A21" i="1" l="1"/>
  <c r="B21" i="1"/>
  <c r="E43" i="1" l="1"/>
  <c r="D43" i="1"/>
  <c r="D47" i="1" l="1"/>
  <c r="F44" i="1"/>
  <c r="F43" i="1"/>
  <c r="F19" i="1" l="1"/>
  <c r="F26" i="1" s="1"/>
  <c r="F25" i="1" s="1"/>
  <c r="D15" i="1"/>
  <c r="F20" i="1" l="1"/>
  <c r="E32" i="1" l="1"/>
  <c r="E45" i="1" l="1"/>
  <c r="F33" i="1"/>
  <c r="F32" i="1" s="1"/>
  <c r="D32" i="1"/>
  <c r="E15" i="1"/>
  <c r="F45" i="1" l="1"/>
  <c r="D45" i="1"/>
  <c r="F15" i="1"/>
  <c r="F16" i="1" l="1"/>
</calcChain>
</file>

<file path=xl/sharedStrings.xml><?xml version="1.0" encoding="utf-8"?>
<sst xmlns="http://schemas.openxmlformats.org/spreadsheetml/2006/main" count="70" uniqueCount="41">
  <si>
    <t>Додаток 5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</si>
  <si>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</si>
  <si>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</si>
  <si>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</si>
  <si>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</si>
  <si>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</si>
  <si>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</si>
  <si>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</si>
  <si>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Освітня субвенція з державного бюджету місцевим бюджетам </t>
  </si>
  <si>
    <t>Інші субвенції з місцевого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</si>
  <si>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</si>
  <si>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</si>
  <si>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</si>
  <si>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</si>
  <si>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</si>
  <si>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</si>
  <si>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</si>
  <si>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</si>
  <si>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</si>
  <si>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</si>
  <si>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</si>
  <si>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</si>
  <si>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ІІ. Трансферти із спеціального фонду бюджету</t>
  </si>
  <si>
    <t>Секретар ради</t>
  </si>
  <si>
    <t>Людмила РУДЕНКО</t>
  </si>
  <si>
    <t>Затверджено</t>
  </si>
  <si>
    <t>Внесено змін</t>
  </si>
  <si>
    <t>Субвенція з місцевого бюджету державному бюджету на виконання програм соціально-економічного розвитку регіонів</t>
  </si>
  <si>
    <t>1850700000</t>
  </si>
  <si>
    <t>Державний бюджет України</t>
  </si>
  <si>
    <t xml:space="preserve">Державний бюджет України </t>
  </si>
  <si>
    <t>Обласний бюджет Сумської області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</si>
  <si>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</si>
  <si>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Бюджет Сумської міської територіальної громади</t>
  </si>
  <si>
    <t>Зміни до додатку 5 до рішення Хотінської селищної ради"Про    бюджет  Хотінської селищної територіальної громади на 2026рік"  " Міжбюджетні трансферти на 2026 рік"</t>
  </si>
  <si>
    <t>Базова дотація</t>
  </si>
  <si>
    <t>Додаткова дотація з державного бюджету місцевим бюджетам на функціонування територій, на яких ведуться бойові дії</t>
  </si>
  <si>
    <t>Бюджет Степанівської селищної територіальної громади</t>
  </si>
  <si>
    <t xml:space="preserve">до рішення  62  сесіЇ  дев'ятого скликання  від 12 березня  2026 року"Про внесення змін до рішення Хотінської селищної ради  від 19.12.2025"Про   бюджет Хотінської селищної  територіальної громади на 2026рік"   
</t>
  </si>
  <si>
    <t>Субвенція з державного бюджету місцевим бюджетам на надання державної підтримки особам з особливими освітніми потребами</t>
  </si>
  <si>
    <t xml:space="preserve">  Субвенція з місцевого бюджету на здійснення переданих видатків у сфері освіти за рахунок коштів освітньої субвенції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</si>
</sst>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_ ;\-#,##0.00\ "/>
  </numFmts>
  <fonts count="1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2" fontId="0" fillId="0" borderId="0" xfId="0" applyNumberFormat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Continuous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Continuous" vertical="center"/>
    </xf>
    <xf numFmtId="2" fontId="2" fillId="0" borderId="4" xfId="0" applyNumberFormat="1" applyFont="1" applyFill="1" applyBorder="1" applyAlignment="1">
      <alignment horizontal="centerContinuous" vertical="center" wrapText="1"/>
    </xf>
    <xf numFmtId="2" fontId="2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2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7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0" fillId="0" borderId="2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quotePrefix="1" applyFont="1" applyFill="1" applyAlignment="1">
      <alignment horizontal="center"/>
    </xf>
    <xf numFmtId="0" fontId="9" fillId="0" borderId="0" xfId="0" applyFont="1" applyFill="1" applyAlignment="1">
      <alignment wrapText="1"/>
    </xf>
    <xf numFmtId="0" fontId="11" fillId="0" borderId="2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0" fillId="0" borderId="2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ot/Documents/&#1088;&#1110;&#1096;&#1077;&#1085;&#1085;&#1103;%20&#1089;&#1077;&#1089;&#1110;&#1081;/2025/49%20&#1089;&#1077;&#1089;&#1110;&#1103;/&#1076;&#1086;&#1093;&#1086;&#1076;&#1080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A56">
            <v>41059300</v>
          </cell>
          <cell r="B56" t="str">
            <v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topLeftCell="A22" workbookViewId="0">
      <selection activeCell="A16" sqref="A16"/>
    </sheetView>
  </sheetViews>
  <sheetFormatPr defaultRowHeight="12.75" x14ac:dyDescent="0.2"/>
  <cols>
    <col min="1" max="1" width="20.7109375" customWidth="1"/>
    <col min="2" max="2" width="15.7109375" customWidth="1"/>
    <col min="3" max="3" width="22.28515625" customWidth="1"/>
    <col min="4" max="4" width="16.140625" customWidth="1"/>
    <col min="5" max="5" width="16" customWidth="1"/>
    <col min="6" max="6" width="22" customWidth="1"/>
    <col min="8" max="8" width="9.42578125" bestFit="1" customWidth="1"/>
    <col min="10" max="10" width="11" bestFit="1" customWidth="1"/>
  </cols>
  <sheetData>
    <row r="1" spans="1:6" x14ac:dyDescent="0.2">
      <c r="A1" s="2"/>
      <c r="B1" s="3"/>
      <c r="C1" s="91" t="s">
        <v>0</v>
      </c>
      <c r="D1" s="91"/>
      <c r="E1" s="91"/>
      <c r="F1" s="92"/>
    </row>
    <row r="2" spans="1:6" ht="81.75" customHeight="1" x14ac:dyDescent="0.2">
      <c r="A2" s="49"/>
      <c r="B2" s="49"/>
      <c r="C2" s="50"/>
      <c r="D2" s="50"/>
      <c r="E2" s="96" t="s">
        <v>38</v>
      </c>
      <c r="F2" s="96"/>
    </row>
    <row r="3" spans="1:6" ht="31.5" customHeight="1" x14ac:dyDescent="0.25">
      <c r="A3" s="93" t="s">
        <v>34</v>
      </c>
      <c r="B3" s="94"/>
      <c r="C3" s="94"/>
      <c r="D3" s="94"/>
      <c r="E3" s="94"/>
      <c r="F3" s="94"/>
    </row>
    <row r="4" spans="1:6" x14ac:dyDescent="0.2">
      <c r="A4" s="95" t="s">
        <v>28</v>
      </c>
      <c r="B4" s="90"/>
      <c r="C4" s="90"/>
      <c r="D4" s="90"/>
      <c r="E4" s="90"/>
      <c r="F4" s="90"/>
    </row>
    <row r="5" spans="1:6" x14ac:dyDescent="0.2">
      <c r="A5" s="90" t="s">
        <v>1</v>
      </c>
      <c r="B5" s="90"/>
      <c r="C5" s="90"/>
      <c r="D5" s="90"/>
      <c r="E5" s="90"/>
      <c r="F5" s="90"/>
    </row>
    <row r="6" spans="1:6" ht="16.5" customHeight="1" x14ac:dyDescent="0.25">
      <c r="A6" s="51" t="s">
        <v>2</v>
      </c>
      <c r="B6" s="49"/>
      <c r="C6" s="49"/>
      <c r="D6" s="49"/>
      <c r="E6" s="49"/>
      <c r="F6" s="49"/>
    </row>
    <row r="7" spans="1:6" x14ac:dyDescent="0.2">
      <c r="A7" s="49"/>
      <c r="B7" s="49"/>
      <c r="C7" s="49"/>
      <c r="D7" s="49"/>
      <c r="E7" s="49"/>
      <c r="F7" s="50" t="s">
        <v>3</v>
      </c>
    </row>
    <row r="8" spans="1:6" ht="27" customHeight="1" x14ac:dyDescent="0.2">
      <c r="A8" s="52" t="s">
        <v>4</v>
      </c>
      <c r="B8" s="82" t="s">
        <v>5</v>
      </c>
      <c r="C8" s="83"/>
      <c r="D8" s="53" t="s">
        <v>25</v>
      </c>
      <c r="E8" s="53" t="s">
        <v>26</v>
      </c>
      <c r="F8" s="53" t="s">
        <v>6</v>
      </c>
    </row>
    <row r="9" spans="1:6" x14ac:dyDescent="0.2">
      <c r="A9" s="54">
        <v>1</v>
      </c>
      <c r="B9" s="101">
        <v>2</v>
      </c>
      <c r="C9" s="102"/>
      <c r="D9" s="55">
        <v>3</v>
      </c>
      <c r="E9" s="55">
        <v>4</v>
      </c>
      <c r="F9" s="55">
        <v>5</v>
      </c>
    </row>
    <row r="10" spans="1:6" x14ac:dyDescent="0.2">
      <c r="A10" s="104" t="s">
        <v>7</v>
      </c>
      <c r="B10" s="104"/>
      <c r="C10" s="104"/>
      <c r="D10" s="104"/>
      <c r="E10" s="104"/>
      <c r="F10" s="104"/>
    </row>
    <row r="11" spans="1:6" x14ac:dyDescent="0.2">
      <c r="A11" s="38">
        <v>41020100</v>
      </c>
      <c r="B11" s="88" t="s">
        <v>35</v>
      </c>
      <c r="C11" s="89"/>
      <c r="D11" s="61">
        <f>D12</f>
        <v>4475800</v>
      </c>
      <c r="E11" s="61">
        <f>E12</f>
        <v>0</v>
      </c>
      <c r="F11" s="61">
        <f>D11+E11</f>
        <v>4475800</v>
      </c>
    </row>
    <row r="12" spans="1:6" ht="12.75" customHeight="1" x14ac:dyDescent="0.2">
      <c r="A12" s="35">
        <v>9900000000</v>
      </c>
      <c r="B12" s="97" t="s">
        <v>29</v>
      </c>
      <c r="C12" s="98"/>
      <c r="D12" s="60">
        <v>4475800</v>
      </c>
      <c r="E12" s="60"/>
      <c r="F12" s="60">
        <f t="shared" ref="F12:F14" si="0">D12+E12</f>
        <v>4475800</v>
      </c>
    </row>
    <row r="13" spans="1:6" ht="36" customHeight="1" x14ac:dyDescent="0.2">
      <c r="A13" s="38">
        <v>41020300</v>
      </c>
      <c r="B13" s="99" t="s">
        <v>36</v>
      </c>
      <c r="C13" s="100"/>
      <c r="D13" s="61">
        <f>D14</f>
        <v>2412000</v>
      </c>
      <c r="E13" s="61"/>
      <c r="F13" s="61">
        <f t="shared" si="0"/>
        <v>2412000</v>
      </c>
    </row>
    <row r="14" spans="1:6" x14ac:dyDescent="0.2">
      <c r="A14" s="35">
        <v>9900000000</v>
      </c>
      <c r="B14" s="97" t="s">
        <v>29</v>
      </c>
      <c r="C14" s="98"/>
      <c r="D14" s="60">
        <v>2412000</v>
      </c>
      <c r="E14" s="60"/>
      <c r="F14" s="60">
        <f t="shared" si="0"/>
        <v>2412000</v>
      </c>
    </row>
    <row r="15" spans="1:6" ht="28.5" customHeight="1" x14ac:dyDescent="0.2">
      <c r="A15" s="48">
        <v>41033900</v>
      </c>
      <c r="B15" s="84" t="s">
        <v>8</v>
      </c>
      <c r="C15" s="105"/>
      <c r="D15" s="56">
        <f>D16</f>
        <v>8238900</v>
      </c>
      <c r="E15" s="56">
        <f>E16</f>
        <v>0</v>
      </c>
      <c r="F15" s="56">
        <f>D15+E15</f>
        <v>8238900</v>
      </c>
    </row>
    <row r="16" spans="1:6" ht="21" customHeight="1" x14ac:dyDescent="0.2">
      <c r="A16" s="7">
        <v>9900000000</v>
      </c>
      <c r="B16" s="86" t="s">
        <v>29</v>
      </c>
      <c r="C16" s="105"/>
      <c r="D16" s="57">
        <v>8238900</v>
      </c>
      <c r="E16" s="57"/>
      <c r="F16" s="57">
        <f>F15</f>
        <v>8238900</v>
      </c>
    </row>
    <row r="17" spans="1:6" ht="44.25" customHeight="1" x14ac:dyDescent="0.2">
      <c r="A17" s="64">
        <v>41035400</v>
      </c>
      <c r="B17" s="84" t="s">
        <v>39</v>
      </c>
      <c r="C17" s="85"/>
      <c r="D17" s="59">
        <f>D18</f>
        <v>0</v>
      </c>
      <c r="E17" s="59">
        <f t="shared" ref="E17:F17" si="1">E18</f>
        <v>5700</v>
      </c>
      <c r="F17" s="59">
        <f t="shared" si="1"/>
        <v>5700</v>
      </c>
    </row>
    <row r="18" spans="1:6" ht="21" customHeight="1" x14ac:dyDescent="0.2">
      <c r="A18" s="7">
        <v>9900000000</v>
      </c>
      <c r="B18" s="86" t="s">
        <v>29</v>
      </c>
      <c r="C18" s="87"/>
      <c r="D18" s="8"/>
      <c r="E18" s="8">
        <v>5700</v>
      </c>
      <c r="F18" s="8">
        <f>D18+E18</f>
        <v>5700</v>
      </c>
    </row>
    <row r="19" spans="1:6" ht="52.5" customHeight="1" x14ac:dyDescent="0.2">
      <c r="A19" s="58">
        <v>41036300</v>
      </c>
      <c r="B19" s="110" t="s">
        <v>32</v>
      </c>
      <c r="C19" s="111"/>
      <c r="D19" s="59">
        <f>D20</f>
        <v>888200</v>
      </c>
      <c r="E19" s="59">
        <f>E20</f>
        <v>0</v>
      </c>
      <c r="F19" s="59">
        <f t="shared" ref="F19:F21" si="2">D19+E19</f>
        <v>888200</v>
      </c>
    </row>
    <row r="20" spans="1:6" x14ac:dyDescent="0.2">
      <c r="A20" s="7">
        <v>9900000000</v>
      </c>
      <c r="B20" s="86" t="s">
        <v>29</v>
      </c>
      <c r="C20" s="105"/>
      <c r="D20" s="8">
        <v>888200</v>
      </c>
      <c r="E20" s="8"/>
      <c r="F20" s="8">
        <f t="shared" si="2"/>
        <v>888200</v>
      </c>
    </row>
    <row r="21" spans="1:6" ht="98.25" customHeight="1" x14ac:dyDescent="0.2">
      <c r="A21" s="9">
        <f>[1]Лист1!A56</f>
        <v>41059300</v>
      </c>
      <c r="B21" s="84" t="str">
        <f>[1]Лист1!B56</f>
        <v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v>
      </c>
      <c r="C21" s="114"/>
      <c r="D21" s="59">
        <f>D22</f>
        <v>400320</v>
      </c>
      <c r="E21" s="59">
        <f>E22</f>
        <v>0</v>
      </c>
      <c r="F21" s="59">
        <f t="shared" si="2"/>
        <v>400320</v>
      </c>
    </row>
    <row r="22" spans="1:6" ht="21.75" customHeight="1" x14ac:dyDescent="0.2">
      <c r="A22" s="43">
        <f>A37</f>
        <v>1810000000</v>
      </c>
      <c r="B22" s="112" t="s">
        <v>31</v>
      </c>
      <c r="C22" s="113"/>
      <c r="D22" s="8">
        <v>400320</v>
      </c>
      <c r="E22" s="8"/>
      <c r="F22" s="8">
        <f>F21</f>
        <v>400320</v>
      </c>
    </row>
    <row r="23" spans="1:6" x14ac:dyDescent="0.2">
      <c r="A23" s="104" t="s">
        <v>10</v>
      </c>
      <c r="B23" s="104"/>
      <c r="C23" s="104"/>
      <c r="D23" s="104"/>
      <c r="E23" s="104"/>
      <c r="F23" s="104"/>
    </row>
    <row r="24" spans="1:6" x14ac:dyDescent="0.2">
      <c r="A24" s="9"/>
      <c r="B24" s="106"/>
      <c r="C24" s="107"/>
      <c r="D24" s="10"/>
      <c r="E24" s="10"/>
      <c r="F24" s="10"/>
    </row>
    <row r="25" spans="1:6" x14ac:dyDescent="0.2">
      <c r="A25" s="11" t="s">
        <v>11</v>
      </c>
      <c r="B25" s="108" t="s">
        <v>12</v>
      </c>
      <c r="C25" s="109"/>
      <c r="D25" s="12">
        <f>D26+D27</f>
        <v>16415220</v>
      </c>
      <c r="E25" s="12">
        <f>E26+E27</f>
        <v>5700</v>
      </c>
      <c r="F25" s="12">
        <f t="shared" ref="F25" si="3">F26+F27</f>
        <v>16420920</v>
      </c>
    </row>
    <row r="26" spans="1:6" x14ac:dyDescent="0.2">
      <c r="A26" s="11" t="s">
        <v>11</v>
      </c>
      <c r="B26" s="6" t="s">
        <v>13</v>
      </c>
      <c r="C26" s="13"/>
      <c r="D26" s="12">
        <f>D15+D19+D21+D11+D13+D17</f>
        <v>16415220</v>
      </c>
      <c r="E26" s="12">
        <f>E15+E19+E21+E11+E13+E17</f>
        <v>5700</v>
      </c>
      <c r="F26" s="12">
        <f>F15+F19+F21+F11+F13+F17</f>
        <v>16420920</v>
      </c>
    </row>
    <row r="27" spans="1:6" x14ac:dyDescent="0.2">
      <c r="A27" s="11" t="s">
        <v>11</v>
      </c>
      <c r="B27" s="6" t="s">
        <v>14</v>
      </c>
      <c r="C27" s="13"/>
      <c r="D27" s="14"/>
      <c r="E27" s="14"/>
      <c r="F27" s="14"/>
    </row>
    <row r="28" spans="1:6" ht="21.95" customHeight="1" x14ac:dyDescent="0.2">
      <c r="A28" s="32" t="s">
        <v>15</v>
      </c>
      <c r="B28" s="3"/>
      <c r="C28" s="3"/>
      <c r="D28" s="3"/>
      <c r="E28" s="3"/>
      <c r="F28" s="4" t="s">
        <v>3</v>
      </c>
    </row>
    <row r="29" spans="1:6" ht="89.25" x14ac:dyDescent="0.2">
      <c r="A29" s="15" t="s">
        <v>16</v>
      </c>
      <c r="B29" s="15" t="s">
        <v>17</v>
      </c>
      <c r="C29" s="15" t="s">
        <v>18</v>
      </c>
      <c r="D29" s="5" t="s">
        <v>25</v>
      </c>
      <c r="E29" s="5" t="s">
        <v>26</v>
      </c>
      <c r="F29" s="5" t="s">
        <v>6</v>
      </c>
    </row>
    <row r="30" spans="1:6" x14ac:dyDescent="0.2">
      <c r="A30" s="16">
        <v>1</v>
      </c>
      <c r="B30" s="16">
        <v>2</v>
      </c>
      <c r="C30" s="16">
        <v>3</v>
      </c>
      <c r="D30" s="16"/>
      <c r="E30" s="16"/>
      <c r="F30" s="16">
        <v>4</v>
      </c>
    </row>
    <row r="31" spans="1:6" x14ac:dyDescent="0.2">
      <c r="A31" s="103" t="s">
        <v>19</v>
      </c>
      <c r="B31" s="103"/>
      <c r="C31" s="103"/>
      <c r="D31" s="103"/>
      <c r="E31" s="103"/>
      <c r="F31" s="103"/>
    </row>
    <row r="32" spans="1:6" ht="80.25" customHeight="1" x14ac:dyDescent="0.2">
      <c r="A32" s="34">
        <v>3719310</v>
      </c>
      <c r="B32" s="33">
        <v>180</v>
      </c>
      <c r="C32" s="70" t="s">
        <v>40</v>
      </c>
      <c r="D32" s="36">
        <f>D33</f>
        <v>0</v>
      </c>
      <c r="E32" s="36">
        <f t="shared" ref="E32:F32" si="4">E33</f>
        <v>25738.9</v>
      </c>
      <c r="F32" s="36">
        <f t="shared" si="4"/>
        <v>25738.9</v>
      </c>
    </row>
    <row r="33" spans="1:8" ht="24" x14ac:dyDescent="0.2">
      <c r="A33" s="7">
        <v>1853100000</v>
      </c>
      <c r="B33" s="19">
        <v>9310</v>
      </c>
      <c r="C33" s="71" t="s">
        <v>33</v>
      </c>
      <c r="D33" s="18"/>
      <c r="E33" s="18">
        <v>25738.9</v>
      </c>
      <c r="F33" s="18">
        <f>D33+E33</f>
        <v>25738.9</v>
      </c>
    </row>
    <row r="34" spans="1:8" ht="24" x14ac:dyDescent="0.2">
      <c r="A34" s="64" t="s">
        <v>20</v>
      </c>
      <c r="B34" s="63" t="s">
        <v>21</v>
      </c>
      <c r="C34" s="72" t="s">
        <v>9</v>
      </c>
      <c r="D34" s="36">
        <f>D35</f>
        <v>6825</v>
      </c>
      <c r="E34" s="66">
        <f t="shared" ref="E34:F34" si="5">E35</f>
        <v>0</v>
      </c>
      <c r="F34" s="66">
        <f t="shared" si="5"/>
        <v>6825</v>
      </c>
    </row>
    <row r="35" spans="1:8" ht="36" x14ac:dyDescent="0.2">
      <c r="A35" s="7">
        <v>1852500000</v>
      </c>
      <c r="B35" s="19">
        <v>9770</v>
      </c>
      <c r="C35" s="73" t="s">
        <v>37</v>
      </c>
      <c r="D35" s="18">
        <v>6825</v>
      </c>
      <c r="E35" s="62"/>
      <c r="F35" s="62">
        <f>D35</f>
        <v>6825</v>
      </c>
    </row>
    <row r="36" spans="1:8" ht="30" customHeight="1" x14ac:dyDescent="0.2">
      <c r="A36" s="20" t="s">
        <v>20</v>
      </c>
      <c r="B36" s="20" t="s">
        <v>21</v>
      </c>
      <c r="C36" s="72" t="s">
        <v>9</v>
      </c>
      <c r="D36" s="21">
        <f>D37</f>
        <v>38230</v>
      </c>
      <c r="E36" s="21">
        <f>E37</f>
        <v>0</v>
      </c>
      <c r="F36" s="21">
        <f>F37</f>
        <v>38230</v>
      </c>
    </row>
    <row r="37" spans="1:8" ht="30" customHeight="1" x14ac:dyDescent="0.2">
      <c r="A37" s="22">
        <v>1810000000</v>
      </c>
      <c r="B37" s="23">
        <v>9770</v>
      </c>
      <c r="C37" s="74" t="s">
        <v>31</v>
      </c>
      <c r="D37" s="46">
        <v>38230</v>
      </c>
      <c r="E37" s="24"/>
      <c r="F37" s="25">
        <f t="shared" ref="F37" si="6">D37+E37</f>
        <v>38230</v>
      </c>
    </row>
    <row r="38" spans="1:8" ht="21.75" customHeight="1" x14ac:dyDescent="0.2">
      <c r="A38" s="37" t="s">
        <v>20</v>
      </c>
      <c r="B38" s="37" t="s">
        <v>21</v>
      </c>
      <c r="C38" s="75" t="s">
        <v>9</v>
      </c>
      <c r="D38" s="47">
        <f>D39</f>
        <v>18330</v>
      </c>
      <c r="E38" s="45">
        <f>E39</f>
        <v>0</v>
      </c>
      <c r="F38" s="45">
        <f>D38+E38</f>
        <v>18330</v>
      </c>
    </row>
    <row r="39" spans="1:8" ht="36" customHeight="1" x14ac:dyDescent="0.2">
      <c r="A39" s="67">
        <v>1853100000</v>
      </c>
      <c r="B39" s="67">
        <v>9310</v>
      </c>
      <c r="C39" s="76" t="s">
        <v>33</v>
      </c>
      <c r="D39" s="69">
        <v>18330</v>
      </c>
      <c r="E39" s="69"/>
      <c r="F39" s="69">
        <f>D39+E39</f>
        <v>18330</v>
      </c>
    </row>
    <row r="40" spans="1:8" ht="70.5" customHeight="1" x14ac:dyDescent="0.2">
      <c r="A40" s="44">
        <v>3719800</v>
      </c>
      <c r="B40" s="44">
        <v>9800</v>
      </c>
      <c r="C40" s="77" t="s">
        <v>27</v>
      </c>
      <c r="D40" s="65">
        <f>D41</f>
        <v>227500</v>
      </c>
      <c r="E40" s="65">
        <f t="shared" ref="E40:F40" si="7">E41</f>
        <v>1420000</v>
      </c>
      <c r="F40" s="65">
        <f t="shared" si="7"/>
        <v>1647500</v>
      </c>
    </row>
    <row r="41" spans="1:8" ht="36" customHeight="1" x14ac:dyDescent="0.2">
      <c r="A41" s="67">
        <v>9900000000</v>
      </c>
      <c r="B41" s="67">
        <v>9800</v>
      </c>
      <c r="C41" s="76" t="s">
        <v>30</v>
      </c>
      <c r="D41" s="68">
        <v>227500</v>
      </c>
      <c r="E41" s="68">
        <v>1420000</v>
      </c>
      <c r="F41" s="68">
        <v>1647500</v>
      </c>
    </row>
    <row r="42" spans="1:8" ht="20.100000000000001" customHeight="1" x14ac:dyDescent="0.2">
      <c r="A42" s="103" t="s">
        <v>22</v>
      </c>
      <c r="B42" s="103"/>
      <c r="C42" s="103"/>
      <c r="D42" s="104"/>
      <c r="E42" s="104"/>
      <c r="F42" s="104"/>
    </row>
    <row r="43" spans="1:8" ht="72.75" customHeight="1" x14ac:dyDescent="0.2">
      <c r="A43" s="37">
        <v>3719800</v>
      </c>
      <c r="B43" s="37">
        <v>9800</v>
      </c>
      <c r="C43" s="78" t="s">
        <v>27</v>
      </c>
      <c r="D43" s="38">
        <f>D44</f>
        <v>1370000</v>
      </c>
      <c r="E43" s="39">
        <f>E44</f>
        <v>0</v>
      </c>
      <c r="F43" s="40">
        <f>D43+E43</f>
        <v>1370000</v>
      </c>
    </row>
    <row r="44" spans="1:8" ht="31.5" customHeight="1" x14ac:dyDescent="0.2">
      <c r="A44" s="17">
        <v>9900000000</v>
      </c>
      <c r="B44" s="17">
        <v>9800</v>
      </c>
      <c r="C44" s="79" t="s">
        <v>30</v>
      </c>
      <c r="D44" s="35">
        <v>1370000</v>
      </c>
      <c r="E44" s="41"/>
      <c r="F44" s="42">
        <f>D44+E44</f>
        <v>1370000</v>
      </c>
    </row>
    <row r="45" spans="1:8" ht="26.25" customHeight="1" x14ac:dyDescent="0.2">
      <c r="A45" s="26" t="s">
        <v>11</v>
      </c>
      <c r="B45" s="26" t="s">
        <v>11</v>
      </c>
      <c r="C45" s="80" t="s">
        <v>12</v>
      </c>
      <c r="D45" s="27">
        <f>D46+D47</f>
        <v>1660885</v>
      </c>
      <c r="E45" s="27">
        <f t="shared" ref="E45" si="8">E46+E47</f>
        <v>1445738.9</v>
      </c>
      <c r="F45" s="28">
        <f>F46+F47</f>
        <v>3106623.9</v>
      </c>
      <c r="H45" s="1"/>
    </row>
    <row r="46" spans="1:8" x14ac:dyDescent="0.2">
      <c r="A46" s="26" t="s">
        <v>11</v>
      </c>
      <c r="B46" s="26" t="s">
        <v>11</v>
      </c>
      <c r="C46" s="81" t="s">
        <v>13</v>
      </c>
      <c r="D46" s="27">
        <f>D32+D36+D38+D34+D40</f>
        <v>290885</v>
      </c>
      <c r="E46" s="27">
        <f t="shared" ref="E46:F46" si="9">E32+E36+E38+E34+E40</f>
        <v>1445738.9</v>
      </c>
      <c r="F46" s="28">
        <f t="shared" si="9"/>
        <v>1736623.9</v>
      </c>
      <c r="H46" s="1"/>
    </row>
    <row r="47" spans="1:8" x14ac:dyDescent="0.2">
      <c r="A47" s="26" t="s">
        <v>11</v>
      </c>
      <c r="B47" s="26" t="s">
        <v>11</v>
      </c>
      <c r="C47" s="81" t="s">
        <v>14</v>
      </c>
      <c r="D47" s="27">
        <f>D43</f>
        <v>1370000</v>
      </c>
      <c r="E47" s="27">
        <f t="shared" ref="E47:F47" si="10">E43</f>
        <v>0</v>
      </c>
      <c r="F47" s="28">
        <f t="shared" si="10"/>
        <v>1370000</v>
      </c>
    </row>
    <row r="48" spans="1:8" x14ac:dyDescent="0.2">
      <c r="A48" s="29"/>
      <c r="B48" s="29"/>
      <c r="C48" s="30"/>
      <c r="D48" s="31"/>
      <c r="E48" s="31"/>
      <c r="F48" s="31"/>
    </row>
    <row r="49" spans="1:6" x14ac:dyDescent="0.2">
      <c r="A49" s="29" t="s">
        <v>23</v>
      </c>
      <c r="B49" s="3"/>
      <c r="C49" s="29"/>
      <c r="D49" s="29" t="s">
        <v>24</v>
      </c>
      <c r="E49" s="29"/>
      <c r="F49" s="3"/>
    </row>
    <row r="50" spans="1:6" x14ac:dyDescent="0.2">
      <c r="A50" s="3"/>
      <c r="B50" s="3"/>
      <c r="C50" s="3"/>
      <c r="D50" s="3"/>
      <c r="E50" s="3"/>
      <c r="F50" s="3"/>
    </row>
    <row r="51" spans="1:6" x14ac:dyDescent="0.2">
      <c r="A51" s="3"/>
      <c r="B51" s="3"/>
      <c r="C51" s="3"/>
      <c r="D51" s="3"/>
      <c r="E51" s="3"/>
      <c r="F51" s="3"/>
    </row>
    <row r="52" spans="1:6" x14ac:dyDescent="0.2">
      <c r="A52" s="3"/>
      <c r="B52" s="3"/>
      <c r="C52" s="3"/>
      <c r="D52" s="3"/>
      <c r="E52" s="3"/>
      <c r="F52" s="3"/>
    </row>
    <row r="53" spans="1:6" x14ac:dyDescent="0.2">
      <c r="A53" s="3"/>
      <c r="B53" s="3"/>
      <c r="C53" s="3"/>
      <c r="D53" s="3"/>
      <c r="E53" s="3"/>
      <c r="F53" s="3"/>
    </row>
    <row r="54" spans="1:6" x14ac:dyDescent="0.2">
      <c r="A54" s="3"/>
      <c r="B54" s="3"/>
      <c r="C54" s="3"/>
      <c r="D54" s="3"/>
      <c r="E54" s="3"/>
      <c r="F54" s="3"/>
    </row>
    <row r="55" spans="1:6" x14ac:dyDescent="0.2">
      <c r="A55" s="3"/>
      <c r="B55" s="3"/>
      <c r="C55" s="3"/>
      <c r="D55" s="3"/>
      <c r="E55" s="3"/>
      <c r="F55" s="3"/>
    </row>
    <row r="56" spans="1:6" x14ac:dyDescent="0.2">
      <c r="A56" s="3"/>
      <c r="B56" s="3"/>
      <c r="C56" s="3"/>
      <c r="D56" s="3"/>
      <c r="E56" s="3"/>
      <c r="F56" s="3"/>
    </row>
    <row r="57" spans="1:6" x14ac:dyDescent="0.2">
      <c r="A57" s="3"/>
      <c r="B57" s="3"/>
      <c r="C57" s="3"/>
      <c r="D57" s="3"/>
      <c r="E57" s="3"/>
      <c r="F57" s="3"/>
    </row>
    <row r="58" spans="1:6" x14ac:dyDescent="0.2">
      <c r="A58" s="3"/>
      <c r="B58" s="3"/>
      <c r="C58" s="3"/>
      <c r="D58" s="3"/>
      <c r="E58" s="3"/>
      <c r="F58" s="3"/>
    </row>
  </sheetData>
  <mergeCells count="25">
    <mergeCell ref="A42:F42"/>
    <mergeCell ref="A23:F23"/>
    <mergeCell ref="A31:F31"/>
    <mergeCell ref="B15:C15"/>
    <mergeCell ref="B16:C16"/>
    <mergeCell ref="B24:C24"/>
    <mergeCell ref="B25:C25"/>
    <mergeCell ref="B19:C19"/>
    <mergeCell ref="B20:C20"/>
    <mergeCell ref="B22:C22"/>
    <mergeCell ref="B21:C21"/>
    <mergeCell ref="C1:F1"/>
    <mergeCell ref="A3:F3"/>
    <mergeCell ref="A4:F4"/>
    <mergeCell ref="E2:F2"/>
    <mergeCell ref="B12:C12"/>
    <mergeCell ref="B9:C9"/>
    <mergeCell ref="A10:F10"/>
    <mergeCell ref="B8:C8"/>
    <mergeCell ref="B17:C17"/>
    <mergeCell ref="B18:C18"/>
    <mergeCell ref="B11:C11"/>
    <mergeCell ref="A5:F5"/>
    <mergeCell ref="B13:C13"/>
    <mergeCell ref="B14:C14"/>
  </mergeCells>
  <pageMargins left="0.59055118110236204" right="0.59055118110236204" top="0.39370078740157499" bottom="0.39370078740157499" header="0" footer="0"/>
  <pageSetup paperSize="9" scale="8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2025-12-03T13:27:31Z</cp:lastPrinted>
  <dcterms:created xsi:type="dcterms:W3CDTF">2021-01-11T11:11:43Z</dcterms:created>
  <dcterms:modified xsi:type="dcterms:W3CDTF">2026-03-19T10:36:14Z</dcterms:modified>
</cp:coreProperties>
</file>